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Receiver" sheetId="1" r:id="rId1"/>
    <sheet name="Transmitter" sheetId="2" r:id="rId2"/>
    <sheet name="CPU" sheetId="3" r:id="rId3"/>
    <sheet name="Frame" sheetId="4" r:id="rId4"/>
    <sheet name="Misc" sheetId="5" r:id="rId5"/>
  </sheets>
  <definedNames/>
  <calcPr fullCalcOnLoad="1"/>
</workbook>
</file>

<file path=xl/sharedStrings.xml><?xml version="1.0" encoding="utf-8"?>
<sst xmlns="http://schemas.openxmlformats.org/spreadsheetml/2006/main" count="217" uniqueCount="133">
  <si>
    <t>157988-89</t>
  </si>
  <si>
    <t>173304-89</t>
  </si>
  <si>
    <t>467650-25</t>
  </si>
  <si>
    <t>METALLOXID-VARIST.KFZ 12V</t>
  </si>
  <si>
    <t>705195-89</t>
  </si>
  <si>
    <t>741450-89</t>
  </si>
  <si>
    <t>177202-89</t>
  </si>
  <si>
    <t>227579-24</t>
  </si>
  <si>
    <t>MOTOR RB-35 1_200</t>
  </si>
  <si>
    <t>242721-52</t>
  </si>
  <si>
    <t>VDO MOTOR M 36_30</t>
  </si>
  <si>
    <t>463200-29</t>
  </si>
  <si>
    <t>950556-24</t>
  </si>
  <si>
    <t>536008-24</t>
  </si>
  <si>
    <t>729833-24</t>
  </si>
  <si>
    <t>729868-24</t>
  </si>
  <si>
    <t>226033-24</t>
  </si>
  <si>
    <t>POELI 20T</t>
  </si>
  <si>
    <t>226106-89</t>
  </si>
  <si>
    <t>POELI 10T</t>
  </si>
  <si>
    <t>226050-25</t>
  </si>
  <si>
    <t>GETANDE RIEM 203MM</t>
  </si>
  <si>
    <t>216461-89</t>
  </si>
  <si>
    <t>D-LAGERBLOK 22</t>
  </si>
  <si>
    <t>216020-25</t>
  </si>
  <si>
    <t>LAGERBLOK 19</t>
  </si>
  <si>
    <t>216038-25</t>
  </si>
  <si>
    <t>LAGERBLOK 22</t>
  </si>
  <si>
    <t>214477-25</t>
  </si>
  <si>
    <t>C-KOGELLAGER 8_22</t>
  </si>
  <si>
    <t>214469-25</t>
  </si>
  <si>
    <t>C-KOGELLAGER 6_19</t>
  </si>
  <si>
    <t>185981-24</t>
  </si>
  <si>
    <t>DRUKSCHAKELAAR A</t>
  </si>
  <si>
    <t>C 100n</t>
  </si>
  <si>
    <t>C 22N</t>
  </si>
  <si>
    <t>R 10k 1/5w</t>
  </si>
  <si>
    <t>R 1M 1/5w</t>
  </si>
  <si>
    <t>C 1N</t>
  </si>
  <si>
    <t>R 5k6 1/5w</t>
  </si>
  <si>
    <t>L 8uH min. 100mA</t>
  </si>
  <si>
    <t>L DCF-77 ant.</t>
  </si>
  <si>
    <t>Conn 2p</t>
  </si>
  <si>
    <t>Conn 4p</t>
  </si>
  <si>
    <t>IC LM393</t>
  </si>
  <si>
    <t>IC NE567</t>
  </si>
  <si>
    <t>C 1n5</t>
  </si>
  <si>
    <t>C 2n2</t>
  </si>
  <si>
    <t>Conrad</t>
  </si>
  <si>
    <t>C 33p</t>
  </si>
  <si>
    <t>C 100N</t>
  </si>
  <si>
    <t>R 10M 1/5w</t>
  </si>
  <si>
    <t>R 1K 1/5w</t>
  </si>
  <si>
    <t>R 220 1/5w</t>
  </si>
  <si>
    <t>R 100 1/4w</t>
  </si>
  <si>
    <t>Tr BD 137</t>
  </si>
  <si>
    <t>IC 4060</t>
  </si>
  <si>
    <t>IC 7805 T0-220</t>
  </si>
  <si>
    <t>Xtal 4Mhz</t>
  </si>
  <si>
    <t>Print kroonsteen 2P</t>
  </si>
  <si>
    <t>R 4k7 1/5w</t>
  </si>
  <si>
    <t>L 10uH 1A</t>
  </si>
  <si>
    <t>IC L293D</t>
  </si>
  <si>
    <t>IC ULN2003</t>
  </si>
  <si>
    <t>IC 74HCT04</t>
  </si>
  <si>
    <t>IC 7805 1A TO-220</t>
  </si>
  <si>
    <t>M-basic unit</t>
  </si>
  <si>
    <t>Top Fet BUK101-50GL</t>
  </si>
  <si>
    <t>D Skottky diode 1A</t>
  </si>
  <si>
    <t>D Led 5mm Red</t>
  </si>
  <si>
    <t>R Array 6 polig 220</t>
  </si>
  <si>
    <t>Conn. Header 4 polig single</t>
  </si>
  <si>
    <t>Conn. Header 2 polig single</t>
  </si>
  <si>
    <t>Conn. Header 10 polig single</t>
  </si>
  <si>
    <t>Conn. BIJPASS.STIFTSTRIPS 2 POLIG</t>
  </si>
  <si>
    <t>Conn. SUB-D-BUSNL.90GR._9POL.</t>
  </si>
  <si>
    <t>Conn. Header 3 Polig single</t>
  </si>
  <si>
    <t>Switch SUBM.SCHAKELAAR TL36W</t>
  </si>
  <si>
    <t>Conn. MINI AANSLUITKLEM 2POLIG</t>
  </si>
  <si>
    <t>SubFrame top</t>
  </si>
  <si>
    <t>SubFrame botom</t>
  </si>
  <si>
    <t>SubFrame L/R side</t>
  </si>
  <si>
    <t>SubFrame RB-35 motor</t>
  </si>
  <si>
    <t>Front</t>
  </si>
  <si>
    <t>Rear</t>
  </si>
  <si>
    <t>Rubber tube front</t>
  </si>
  <si>
    <t>Leg rear wheel</t>
  </si>
  <si>
    <t>Rear wheel</t>
  </si>
  <si>
    <t>Driving Wheel</t>
  </si>
  <si>
    <t>Mow Disk</t>
  </si>
  <si>
    <t xml:space="preserve">Wheel bolt </t>
  </si>
  <si>
    <t>PANASONIC HL-ACCU 6V 7AH</t>
  </si>
  <si>
    <t>175030-24</t>
  </si>
  <si>
    <t>Receiver-2 Pcb</t>
  </si>
  <si>
    <t>Transmitter PCB</t>
  </si>
  <si>
    <t>CPU-v2 PCB</t>
  </si>
  <si>
    <t>174858-89</t>
  </si>
  <si>
    <t>468282-89</t>
  </si>
  <si>
    <t>182087-62</t>
  </si>
  <si>
    <t>468231-89</t>
  </si>
  <si>
    <t>468215-89</t>
  </si>
  <si>
    <t>468223-89</t>
  </si>
  <si>
    <t>468347-89</t>
  </si>
  <si>
    <t>468088-89</t>
  </si>
  <si>
    <t>IC Hallsensor TLE 4905</t>
  </si>
  <si>
    <t>147508-89</t>
  </si>
  <si>
    <t>150134-89</t>
  </si>
  <si>
    <t>732478-89</t>
  </si>
  <si>
    <t>"</t>
  </si>
  <si>
    <t>177970-89</t>
  </si>
  <si>
    <t>Female connect tbv M-Basic</t>
  </si>
  <si>
    <t>736368-24</t>
  </si>
  <si>
    <t>Totaal</t>
  </si>
  <si>
    <t>Total</t>
  </si>
  <si>
    <t>457183-89</t>
  </si>
  <si>
    <t>453358-89</t>
  </si>
  <si>
    <t>453013-89</t>
  </si>
  <si>
    <t>453021-89</t>
  </si>
  <si>
    <t>MAX 3232 CPE 16 DIP</t>
  </si>
  <si>
    <t>167108-62</t>
  </si>
  <si>
    <t>C Elco 100u 16v radial</t>
  </si>
  <si>
    <t>R Pot axial 1K</t>
  </si>
  <si>
    <t>C elco 2u2 16V radial</t>
  </si>
  <si>
    <t>C elco 4u7 16V radial</t>
  </si>
  <si>
    <t>R Multiturn 10K radial</t>
  </si>
  <si>
    <t>C Elco 4700u 16v radial</t>
  </si>
  <si>
    <t>C Elco 10u 16v radial</t>
  </si>
  <si>
    <t>C Elco 470u 16v radial</t>
  </si>
  <si>
    <t>Part.nr</t>
  </si>
  <si>
    <t>Description</t>
  </si>
  <si>
    <t>Reseller</t>
  </si>
  <si>
    <t>Quantity</t>
  </si>
  <si>
    <t>Price each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</si>
</sst>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">
      <selection activeCell="A1" sqref="A1:IV1"/>
    </sheetView>
  </sheetViews>
  <sheetFormatPr defaultColWidth="9.140625" defaultRowHeight="12.75"/>
  <cols>
    <col min="2" max="2" width="14.421875" style="0" customWidth="1"/>
    <col min="3" max="3" width="11.140625" style="0" customWidth="1"/>
    <col min="4" max="4" width="20.28125" style="0" customWidth="1"/>
    <col min="5" max="5" width="8.8515625" style="1" customWidth="1"/>
    <col min="6" max="6" width="7.28125" style="1" customWidth="1"/>
  </cols>
  <sheetData>
    <row r="1" spans="1:6" s="2" customFormat="1" ht="12.75">
      <c r="A1" s="2" t="s">
        <v>131</v>
      </c>
      <c r="B1" s="2" t="s">
        <v>128</v>
      </c>
      <c r="C1" s="2" t="s">
        <v>130</v>
      </c>
      <c r="D1" s="2" t="s">
        <v>129</v>
      </c>
      <c r="E1" s="3" t="s">
        <v>132</v>
      </c>
      <c r="F1" s="3" t="s">
        <v>113</v>
      </c>
    </row>
    <row r="2" spans="1:6" ht="12.75">
      <c r="A2">
        <v>1</v>
      </c>
      <c r="B2" t="s">
        <v>115</v>
      </c>
      <c r="C2" t="s">
        <v>48</v>
      </c>
      <c r="D2" t="s">
        <v>34</v>
      </c>
      <c r="E2" s="1">
        <v>0.2</v>
      </c>
      <c r="F2" s="1">
        <f>A2*E2</f>
        <v>0.2</v>
      </c>
    </row>
    <row r="3" spans="1:6" ht="12.75">
      <c r="A3">
        <v>2</v>
      </c>
      <c r="D3" t="s">
        <v>35</v>
      </c>
      <c r="E3" s="1">
        <v>0.15</v>
      </c>
      <c r="F3" s="1">
        <f aca="true" t="shared" si="0" ref="F3:F20">A3*E3</f>
        <v>0.3</v>
      </c>
    </row>
    <row r="4" spans="1:6" ht="12.75">
      <c r="A4">
        <v>2</v>
      </c>
      <c r="B4" t="s">
        <v>100</v>
      </c>
      <c r="C4" t="s">
        <v>48</v>
      </c>
      <c r="D4" t="s">
        <v>122</v>
      </c>
      <c r="E4" s="1">
        <v>0.15</v>
      </c>
      <c r="F4" s="1">
        <f t="shared" si="0"/>
        <v>0.3</v>
      </c>
    </row>
    <row r="5" spans="1:6" ht="12.75">
      <c r="A5">
        <v>2</v>
      </c>
      <c r="B5" t="s">
        <v>101</v>
      </c>
      <c r="C5" t="s">
        <v>48</v>
      </c>
      <c r="D5" t="s">
        <v>123</v>
      </c>
      <c r="E5" s="1">
        <v>0.15</v>
      </c>
      <c r="F5" s="1">
        <f t="shared" si="0"/>
        <v>0.3</v>
      </c>
    </row>
    <row r="6" spans="1:6" ht="12.75">
      <c r="A6">
        <v>2</v>
      </c>
      <c r="D6" t="s">
        <v>38</v>
      </c>
      <c r="E6" s="1">
        <v>0.15</v>
      </c>
      <c r="F6" s="1">
        <f t="shared" si="0"/>
        <v>0.3</v>
      </c>
    </row>
    <row r="7" spans="1:6" ht="12.75">
      <c r="A7">
        <v>2</v>
      </c>
      <c r="B7" t="s">
        <v>116</v>
      </c>
      <c r="C7" t="s">
        <v>48</v>
      </c>
      <c r="D7" t="s">
        <v>46</v>
      </c>
      <c r="E7" s="1">
        <v>0.2</v>
      </c>
      <c r="F7" s="1">
        <f t="shared" si="0"/>
        <v>0.4</v>
      </c>
    </row>
    <row r="8" spans="1:6" ht="12.75">
      <c r="A8">
        <v>2</v>
      </c>
      <c r="B8" t="s">
        <v>117</v>
      </c>
      <c r="C8" t="s">
        <v>48</v>
      </c>
      <c r="D8" t="s">
        <v>47</v>
      </c>
      <c r="E8" s="1">
        <v>0.2</v>
      </c>
      <c r="F8" s="1">
        <f t="shared" si="0"/>
        <v>0.4</v>
      </c>
    </row>
    <row r="9" spans="1:6" ht="12.75">
      <c r="A9">
        <v>8</v>
      </c>
      <c r="D9" t="s">
        <v>36</v>
      </c>
      <c r="E9" s="1">
        <v>0.09</v>
      </c>
      <c r="F9" s="1">
        <f t="shared" si="0"/>
        <v>0.72</v>
      </c>
    </row>
    <row r="10" spans="1:6" ht="12.75">
      <c r="A10">
        <v>2</v>
      </c>
      <c r="D10" t="s">
        <v>37</v>
      </c>
      <c r="E10" s="1">
        <v>0.09</v>
      </c>
      <c r="F10" s="1">
        <f t="shared" si="0"/>
        <v>0.18</v>
      </c>
    </row>
    <row r="11" spans="1:6" ht="12.75">
      <c r="A11">
        <v>2</v>
      </c>
      <c r="D11" t="s">
        <v>39</v>
      </c>
      <c r="E11" s="1">
        <v>0.09</v>
      </c>
      <c r="F11" s="1">
        <f t="shared" si="0"/>
        <v>0.18</v>
      </c>
    </row>
    <row r="12" spans="1:6" ht="12.75">
      <c r="A12">
        <v>2</v>
      </c>
      <c r="D12" t="s">
        <v>124</v>
      </c>
      <c r="F12" s="1">
        <f t="shared" si="0"/>
        <v>0</v>
      </c>
    </row>
    <row r="13" spans="1:6" ht="12.75">
      <c r="A13">
        <v>3</v>
      </c>
      <c r="D13" t="s">
        <v>40</v>
      </c>
      <c r="F13" s="1">
        <f t="shared" si="0"/>
        <v>0</v>
      </c>
    </row>
    <row r="14" spans="1:6" ht="12.75">
      <c r="A14">
        <v>2</v>
      </c>
      <c r="B14" t="s">
        <v>13</v>
      </c>
      <c r="C14" t="s">
        <v>48</v>
      </c>
      <c r="D14" t="s">
        <v>41</v>
      </c>
      <c r="E14" s="1">
        <v>1.84</v>
      </c>
      <c r="F14" s="1">
        <f t="shared" si="0"/>
        <v>3.68</v>
      </c>
    </row>
    <row r="15" spans="1:6" ht="12.75">
      <c r="A15">
        <v>2</v>
      </c>
      <c r="D15" t="s">
        <v>42</v>
      </c>
      <c r="F15" s="1">
        <f t="shared" si="0"/>
        <v>0</v>
      </c>
    </row>
    <row r="16" spans="1:6" ht="12.75">
      <c r="A16">
        <v>1</v>
      </c>
      <c r="D16" t="s">
        <v>43</v>
      </c>
      <c r="F16" s="1">
        <f t="shared" si="0"/>
        <v>0</v>
      </c>
    </row>
    <row r="17" spans="1:6" ht="12.75">
      <c r="A17">
        <v>2</v>
      </c>
      <c r="B17" t="s">
        <v>96</v>
      </c>
      <c r="C17" t="s">
        <v>48</v>
      </c>
      <c r="D17" t="s">
        <v>44</v>
      </c>
      <c r="E17" s="1">
        <v>1.02</v>
      </c>
      <c r="F17" s="1">
        <f t="shared" si="0"/>
        <v>2.04</v>
      </c>
    </row>
    <row r="18" spans="1:6" ht="12.75">
      <c r="A18">
        <v>2</v>
      </c>
      <c r="B18" t="s">
        <v>6</v>
      </c>
      <c r="C18" t="s">
        <v>48</v>
      </c>
      <c r="D18" t="s">
        <v>45</v>
      </c>
      <c r="E18" s="1">
        <v>0.54</v>
      </c>
      <c r="F18" s="1">
        <f t="shared" si="0"/>
        <v>1.08</v>
      </c>
    </row>
    <row r="19" ht="12.75">
      <c r="F19" s="1">
        <f t="shared" si="0"/>
        <v>0</v>
      </c>
    </row>
    <row r="20" spans="1:6" ht="12.75">
      <c r="A20">
        <v>1</v>
      </c>
      <c r="D20" t="s">
        <v>93</v>
      </c>
      <c r="F20" s="1">
        <f t="shared" si="0"/>
        <v>0</v>
      </c>
    </row>
    <row r="22" spans="5:6" ht="12.75">
      <c r="E22" s="1" t="s">
        <v>113</v>
      </c>
      <c r="F22" s="1">
        <f>+SUM(F2:F20)</f>
        <v>10.08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1" sqref="A1:IV1"/>
    </sheetView>
  </sheetViews>
  <sheetFormatPr defaultColWidth="9.140625" defaultRowHeight="12.75"/>
  <cols>
    <col min="1" max="1" width="10.28125" style="0" customWidth="1"/>
    <col min="2" max="2" width="14.00390625" style="0" customWidth="1"/>
    <col min="3" max="3" width="17.421875" style="0" customWidth="1"/>
    <col min="4" max="4" width="22.57421875" style="0" customWidth="1"/>
    <col min="5" max="5" width="10.28125" style="1" customWidth="1"/>
    <col min="6" max="6" width="7.140625" style="1" customWidth="1"/>
  </cols>
  <sheetData>
    <row r="1" spans="1:6" s="2" customFormat="1" ht="12.75">
      <c r="A1" s="2" t="s">
        <v>131</v>
      </c>
      <c r="B1" s="2" t="s">
        <v>128</v>
      </c>
      <c r="C1" s="2" t="s">
        <v>130</v>
      </c>
      <c r="D1" s="2" t="s">
        <v>129</v>
      </c>
      <c r="E1" s="3" t="s">
        <v>132</v>
      </c>
      <c r="F1" s="3" t="s">
        <v>113</v>
      </c>
    </row>
    <row r="2" spans="1:6" ht="12.75">
      <c r="A2">
        <v>2</v>
      </c>
      <c r="B2" t="s">
        <v>114</v>
      </c>
      <c r="C2" t="s">
        <v>48</v>
      </c>
      <c r="D2" t="s">
        <v>49</v>
      </c>
      <c r="E2" s="1">
        <v>0.07</v>
      </c>
      <c r="F2" s="1">
        <f>A2*E2</f>
        <v>0.14</v>
      </c>
    </row>
    <row r="3" spans="1:6" ht="12.75">
      <c r="A3">
        <v>2</v>
      </c>
      <c r="B3" t="s">
        <v>97</v>
      </c>
      <c r="C3" t="s">
        <v>48</v>
      </c>
      <c r="D3" t="s">
        <v>120</v>
      </c>
      <c r="E3" s="1">
        <v>0.18</v>
      </c>
      <c r="F3" s="1">
        <f aca="true" t="shared" si="0" ref="F3:F16">A3*E3</f>
        <v>0.36</v>
      </c>
    </row>
    <row r="4" spans="1:6" ht="12.75">
      <c r="A4">
        <v>2</v>
      </c>
      <c r="B4" t="s">
        <v>115</v>
      </c>
      <c r="C4" t="s">
        <v>48</v>
      </c>
      <c r="D4" t="s">
        <v>50</v>
      </c>
      <c r="E4" s="1">
        <v>0.2</v>
      </c>
      <c r="F4" s="1">
        <f t="shared" si="0"/>
        <v>0.4</v>
      </c>
    </row>
    <row r="5" spans="1:6" ht="12.75">
      <c r="A5">
        <v>1</v>
      </c>
      <c r="D5" t="s">
        <v>51</v>
      </c>
      <c r="E5" s="1">
        <v>0.09</v>
      </c>
      <c r="F5" s="1">
        <f t="shared" si="0"/>
        <v>0.09</v>
      </c>
    </row>
    <row r="6" spans="1:6" ht="12.75">
      <c r="A6">
        <v>1</v>
      </c>
      <c r="D6" t="s">
        <v>52</v>
      </c>
      <c r="E6" s="1">
        <v>0.09</v>
      </c>
      <c r="F6" s="1">
        <f t="shared" si="0"/>
        <v>0.09</v>
      </c>
    </row>
    <row r="7" spans="1:6" ht="12.75">
      <c r="A7">
        <v>1</v>
      </c>
      <c r="D7" t="s">
        <v>53</v>
      </c>
      <c r="E7" s="1">
        <v>0.09</v>
      </c>
      <c r="F7" s="1">
        <f t="shared" si="0"/>
        <v>0.09</v>
      </c>
    </row>
    <row r="8" spans="1:6" ht="12.75">
      <c r="A8">
        <v>1</v>
      </c>
      <c r="D8" t="s">
        <v>54</v>
      </c>
      <c r="E8" s="1">
        <v>0.09</v>
      </c>
      <c r="F8" s="1">
        <f t="shared" si="0"/>
        <v>0.09</v>
      </c>
    </row>
    <row r="9" spans="1:6" ht="12.75">
      <c r="A9">
        <v>1</v>
      </c>
      <c r="D9" t="s">
        <v>121</v>
      </c>
      <c r="F9" s="1">
        <f t="shared" si="0"/>
        <v>0</v>
      </c>
    </row>
    <row r="10" spans="1:6" ht="12.75">
      <c r="A10">
        <v>1</v>
      </c>
      <c r="D10" t="s">
        <v>55</v>
      </c>
      <c r="E10" s="1">
        <v>0.6</v>
      </c>
      <c r="F10" s="1">
        <f t="shared" si="0"/>
        <v>0.6</v>
      </c>
    </row>
    <row r="11" spans="1:6" ht="12.75">
      <c r="A11">
        <v>1</v>
      </c>
      <c r="B11" t="s">
        <v>1</v>
      </c>
      <c r="C11" t="s">
        <v>48</v>
      </c>
      <c r="D11" t="s">
        <v>56</v>
      </c>
      <c r="E11" s="1">
        <v>0.75</v>
      </c>
      <c r="F11" s="1">
        <f t="shared" si="0"/>
        <v>0.75</v>
      </c>
    </row>
    <row r="12" spans="1:6" ht="12.75">
      <c r="A12">
        <v>1</v>
      </c>
      <c r="B12" t="s">
        <v>92</v>
      </c>
      <c r="C12" t="s">
        <v>48</v>
      </c>
      <c r="D12" t="s">
        <v>57</v>
      </c>
      <c r="E12" s="1">
        <v>0.6</v>
      </c>
      <c r="F12" s="1">
        <f t="shared" si="0"/>
        <v>0.6</v>
      </c>
    </row>
    <row r="13" spans="1:6" ht="12.75">
      <c r="A13">
        <v>1</v>
      </c>
      <c r="B13" t="s">
        <v>98</v>
      </c>
      <c r="C13" t="s">
        <v>48</v>
      </c>
      <c r="D13" t="s">
        <v>58</v>
      </c>
      <c r="E13" s="1">
        <v>1.5</v>
      </c>
      <c r="F13" s="1">
        <f t="shared" si="0"/>
        <v>1.5</v>
      </c>
    </row>
    <row r="14" spans="1:6" ht="12.75">
      <c r="A14">
        <v>2</v>
      </c>
      <c r="D14" t="s">
        <v>59</v>
      </c>
      <c r="F14" s="1">
        <f t="shared" si="0"/>
        <v>0</v>
      </c>
    </row>
    <row r="15" ht="12.75">
      <c r="F15" s="1">
        <f t="shared" si="0"/>
        <v>0</v>
      </c>
    </row>
    <row r="16" spans="1:6" ht="12.75">
      <c r="A16">
        <v>1</v>
      </c>
      <c r="D16" t="s">
        <v>94</v>
      </c>
      <c r="F16" s="1">
        <f t="shared" si="0"/>
        <v>0</v>
      </c>
    </row>
    <row r="18" spans="5:6" ht="12.75">
      <c r="E18" s="1" t="s">
        <v>113</v>
      </c>
      <c r="F18" s="1">
        <f>+SUM(F2:F16)</f>
        <v>4.710000000000001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IV1"/>
    </sheetView>
  </sheetViews>
  <sheetFormatPr defaultColWidth="9.140625" defaultRowHeight="12.75"/>
  <cols>
    <col min="2" max="2" width="14.8515625" style="0" customWidth="1"/>
    <col min="3" max="3" width="20.421875" style="0" customWidth="1"/>
    <col min="4" max="4" width="36.28125" style="0" customWidth="1"/>
    <col min="5" max="5" width="9.140625" style="1" customWidth="1"/>
    <col min="6" max="6" width="6.28125" style="1" customWidth="1"/>
  </cols>
  <sheetData>
    <row r="1" spans="1:6" s="2" customFormat="1" ht="12.75">
      <c r="A1" s="2" t="s">
        <v>131</v>
      </c>
      <c r="B1" s="2" t="s">
        <v>128</v>
      </c>
      <c r="C1" s="2" t="s">
        <v>130</v>
      </c>
      <c r="D1" s="2" t="s">
        <v>129</v>
      </c>
      <c r="E1" s="3" t="s">
        <v>132</v>
      </c>
      <c r="F1" s="3" t="s">
        <v>113</v>
      </c>
    </row>
    <row r="2" spans="1:6" ht="12.75">
      <c r="A2">
        <v>1</v>
      </c>
      <c r="B2" t="s">
        <v>103</v>
      </c>
      <c r="C2" t="s">
        <v>48</v>
      </c>
      <c r="D2" t="s">
        <v>125</v>
      </c>
      <c r="E2" s="1">
        <v>1.66</v>
      </c>
      <c r="F2" s="1">
        <f>A2*E2</f>
        <v>1.66</v>
      </c>
    </row>
    <row r="3" spans="1:6" ht="12.75">
      <c r="A3">
        <v>4</v>
      </c>
      <c r="B3" t="s">
        <v>99</v>
      </c>
      <c r="C3" t="s">
        <v>48</v>
      </c>
      <c r="D3" t="s">
        <v>126</v>
      </c>
      <c r="E3" s="1">
        <v>0.15</v>
      </c>
      <c r="F3" s="1">
        <f aca="true" t="shared" si="0" ref="F3:F32">A3*E3</f>
        <v>0.6</v>
      </c>
    </row>
    <row r="4" spans="1:6" ht="12.75">
      <c r="A4">
        <v>1</v>
      </c>
      <c r="B4" t="s">
        <v>97</v>
      </c>
      <c r="C4" t="s">
        <v>48</v>
      </c>
      <c r="D4" t="s">
        <v>120</v>
      </c>
      <c r="E4" s="1">
        <v>0.18</v>
      </c>
      <c r="F4" s="1">
        <f t="shared" si="0"/>
        <v>0.18</v>
      </c>
    </row>
    <row r="5" spans="1:6" ht="12.75">
      <c r="A5">
        <v>4</v>
      </c>
      <c r="B5" t="s">
        <v>115</v>
      </c>
      <c r="C5" t="s">
        <v>48</v>
      </c>
      <c r="D5" t="s">
        <v>50</v>
      </c>
      <c r="E5" s="1">
        <v>0.2</v>
      </c>
      <c r="F5" s="1">
        <f t="shared" si="0"/>
        <v>0.8</v>
      </c>
    </row>
    <row r="6" spans="1:6" ht="12.75">
      <c r="A6">
        <v>1</v>
      </c>
      <c r="B6" t="s">
        <v>102</v>
      </c>
      <c r="C6" t="s">
        <v>48</v>
      </c>
      <c r="D6" t="s">
        <v>127</v>
      </c>
      <c r="E6" s="1">
        <v>0.38</v>
      </c>
      <c r="F6" s="1">
        <f t="shared" si="0"/>
        <v>0.38</v>
      </c>
    </row>
    <row r="7" spans="1:6" ht="12.75">
      <c r="A7">
        <v>2</v>
      </c>
      <c r="D7" t="s">
        <v>60</v>
      </c>
      <c r="E7" s="1">
        <v>0.09</v>
      </c>
      <c r="F7" s="1">
        <f t="shared" si="0"/>
        <v>0.18</v>
      </c>
    </row>
    <row r="8" spans="1:6" ht="12.75">
      <c r="A8">
        <v>1</v>
      </c>
      <c r="D8" t="s">
        <v>53</v>
      </c>
      <c r="E8" s="1">
        <v>0.09</v>
      </c>
      <c r="F8" s="1">
        <f t="shared" si="0"/>
        <v>0.09</v>
      </c>
    </row>
    <row r="9" spans="1:6" ht="12.75">
      <c r="A9">
        <v>1</v>
      </c>
      <c r="D9" t="s">
        <v>70</v>
      </c>
      <c r="F9" s="1">
        <f t="shared" si="0"/>
        <v>0</v>
      </c>
    </row>
    <row r="10" spans="1:6" ht="12.75">
      <c r="A10">
        <v>4</v>
      </c>
      <c r="D10" t="s">
        <v>61</v>
      </c>
      <c r="F10" s="1">
        <f t="shared" si="0"/>
        <v>0</v>
      </c>
    </row>
    <row r="11" spans="1:6" ht="12.75">
      <c r="A11">
        <v>1</v>
      </c>
      <c r="D11" t="s">
        <v>62</v>
      </c>
      <c r="F11" s="1">
        <f t="shared" si="0"/>
        <v>0</v>
      </c>
    </row>
    <row r="12" spans="1:6" ht="12.75">
      <c r="A12">
        <v>1</v>
      </c>
      <c r="B12" t="s">
        <v>119</v>
      </c>
      <c r="C12" t="s">
        <v>48</v>
      </c>
      <c r="D12" t="s">
        <v>118</v>
      </c>
      <c r="E12" s="1">
        <v>5.4</v>
      </c>
      <c r="F12" s="1">
        <f t="shared" si="0"/>
        <v>5.4</v>
      </c>
    </row>
    <row r="13" spans="1:6" ht="12.75">
      <c r="A13">
        <v>1</v>
      </c>
      <c r="B13" t="s">
        <v>109</v>
      </c>
      <c r="C13" t="s">
        <v>48</v>
      </c>
      <c r="D13" t="s">
        <v>63</v>
      </c>
      <c r="E13" s="1">
        <v>1.2</v>
      </c>
      <c r="F13" s="1">
        <f t="shared" si="0"/>
        <v>1.2</v>
      </c>
    </row>
    <row r="14" spans="1:6" ht="12.75">
      <c r="A14">
        <v>1</v>
      </c>
      <c r="B14" t="s">
        <v>106</v>
      </c>
      <c r="C14" t="s">
        <v>48</v>
      </c>
      <c r="D14" t="s">
        <v>64</v>
      </c>
      <c r="E14" s="1">
        <v>0.51</v>
      </c>
      <c r="F14" s="1">
        <f t="shared" si="0"/>
        <v>0.51</v>
      </c>
    </row>
    <row r="15" spans="1:6" ht="12.75">
      <c r="A15">
        <v>1</v>
      </c>
      <c r="B15" t="s">
        <v>92</v>
      </c>
      <c r="C15" t="s">
        <v>48</v>
      </c>
      <c r="D15" t="s">
        <v>65</v>
      </c>
      <c r="E15" s="1">
        <v>0.6</v>
      </c>
      <c r="F15" s="1">
        <f t="shared" si="0"/>
        <v>0.6</v>
      </c>
    </row>
    <row r="16" spans="1:6" ht="12.75">
      <c r="A16">
        <v>1</v>
      </c>
      <c r="B16" t="s">
        <v>105</v>
      </c>
      <c r="C16" t="s">
        <v>48</v>
      </c>
      <c r="D16" t="s">
        <v>104</v>
      </c>
      <c r="E16" s="1">
        <v>2.02</v>
      </c>
      <c r="F16" s="1">
        <f t="shared" si="0"/>
        <v>2.02</v>
      </c>
    </row>
    <row r="17" spans="1:6" ht="12.75">
      <c r="A17">
        <v>1</v>
      </c>
      <c r="B17" t="s">
        <v>12</v>
      </c>
      <c r="C17" t="s">
        <v>48</v>
      </c>
      <c r="D17" t="s">
        <v>66</v>
      </c>
      <c r="E17" s="1">
        <v>25.54</v>
      </c>
      <c r="F17" s="1">
        <f t="shared" si="0"/>
        <v>25.54</v>
      </c>
    </row>
    <row r="18" spans="1:6" ht="12.75">
      <c r="A18">
        <v>1</v>
      </c>
      <c r="D18" t="s">
        <v>68</v>
      </c>
      <c r="F18" s="1">
        <f t="shared" si="0"/>
        <v>0</v>
      </c>
    </row>
    <row r="19" spans="1:6" ht="12.75">
      <c r="A19">
        <v>1</v>
      </c>
      <c r="D19" t="s">
        <v>69</v>
      </c>
      <c r="F19" s="1">
        <f t="shared" si="0"/>
        <v>0</v>
      </c>
    </row>
    <row r="20" spans="1:6" ht="12.75">
      <c r="A20">
        <v>1</v>
      </c>
      <c r="B20" t="s">
        <v>0</v>
      </c>
      <c r="C20" t="s">
        <v>48</v>
      </c>
      <c r="D20" t="s">
        <v>67</v>
      </c>
      <c r="E20" s="1">
        <v>2.53</v>
      </c>
      <c r="F20" s="1">
        <f t="shared" si="0"/>
        <v>2.53</v>
      </c>
    </row>
    <row r="21" spans="1:6" ht="12.75">
      <c r="A21">
        <v>2</v>
      </c>
      <c r="B21" t="s">
        <v>2</v>
      </c>
      <c r="C21" t="s">
        <v>48</v>
      </c>
      <c r="D21" t="s">
        <v>3</v>
      </c>
      <c r="E21" s="1">
        <v>1.53</v>
      </c>
      <c r="F21" s="1">
        <f t="shared" si="0"/>
        <v>3.06</v>
      </c>
    </row>
    <row r="22" spans="1:6" ht="12.75">
      <c r="A22">
        <v>1</v>
      </c>
      <c r="B22" t="s">
        <v>5</v>
      </c>
      <c r="C22" t="s">
        <v>48</v>
      </c>
      <c r="D22" t="s">
        <v>75</v>
      </c>
      <c r="E22" s="1">
        <v>1.63</v>
      </c>
      <c r="F22" s="1">
        <f t="shared" si="0"/>
        <v>1.63</v>
      </c>
    </row>
    <row r="23" spans="1:6" ht="12.75">
      <c r="A23">
        <v>4</v>
      </c>
      <c r="B23" t="s">
        <v>14</v>
      </c>
      <c r="C23" t="s">
        <v>48</v>
      </c>
      <c r="D23" t="s">
        <v>78</v>
      </c>
      <c r="E23" s="1">
        <v>0.61</v>
      </c>
      <c r="F23" s="1">
        <f t="shared" si="0"/>
        <v>2.44</v>
      </c>
    </row>
    <row r="24" spans="1:6" ht="12.75">
      <c r="A24">
        <v>4</v>
      </c>
      <c r="B24" t="s">
        <v>15</v>
      </c>
      <c r="C24" t="s">
        <v>48</v>
      </c>
      <c r="D24" t="s">
        <v>74</v>
      </c>
      <c r="E24" s="1">
        <v>0.39</v>
      </c>
      <c r="F24" s="1">
        <f t="shared" si="0"/>
        <v>1.56</v>
      </c>
    </row>
    <row r="25" spans="1:6" ht="12.75">
      <c r="A25">
        <v>1</v>
      </c>
      <c r="B25" t="s">
        <v>107</v>
      </c>
      <c r="C25" t="s">
        <v>48</v>
      </c>
      <c r="D25" t="s">
        <v>71</v>
      </c>
      <c r="E25" s="1">
        <v>0.29</v>
      </c>
      <c r="F25" s="1">
        <f t="shared" si="0"/>
        <v>0.29</v>
      </c>
    </row>
    <row r="26" spans="1:6" ht="12.75">
      <c r="A26">
        <v>1</v>
      </c>
      <c r="B26" t="s">
        <v>108</v>
      </c>
      <c r="C26" t="s">
        <v>48</v>
      </c>
      <c r="D26" t="s">
        <v>72</v>
      </c>
      <c r="E26" s="1">
        <v>0.15</v>
      </c>
      <c r="F26" s="1">
        <f t="shared" si="0"/>
        <v>0.15</v>
      </c>
    </row>
    <row r="27" spans="1:6" ht="12.75">
      <c r="A27">
        <v>1</v>
      </c>
      <c r="B27" t="s">
        <v>108</v>
      </c>
      <c r="C27" t="s">
        <v>48</v>
      </c>
      <c r="D27" t="s">
        <v>73</v>
      </c>
      <c r="E27" s="1">
        <v>0.75</v>
      </c>
      <c r="F27" s="1">
        <f t="shared" si="0"/>
        <v>0.75</v>
      </c>
    </row>
    <row r="28" spans="1:6" ht="12.75">
      <c r="A28">
        <v>1</v>
      </c>
      <c r="B28" t="s">
        <v>108</v>
      </c>
      <c r="C28" t="s">
        <v>48</v>
      </c>
      <c r="D28" t="s">
        <v>76</v>
      </c>
      <c r="E28" s="1">
        <v>0.24</v>
      </c>
      <c r="F28" s="1">
        <f t="shared" si="0"/>
        <v>0.24</v>
      </c>
    </row>
    <row r="29" spans="1:6" ht="12.75">
      <c r="A29">
        <v>1</v>
      </c>
      <c r="B29" t="s">
        <v>4</v>
      </c>
      <c r="C29" t="s">
        <v>48</v>
      </c>
      <c r="D29" t="s">
        <v>77</v>
      </c>
      <c r="E29" s="1">
        <v>2.53</v>
      </c>
      <c r="F29" s="1">
        <f t="shared" si="0"/>
        <v>2.53</v>
      </c>
    </row>
    <row r="30" spans="1:6" ht="12.75">
      <c r="A30">
        <v>1</v>
      </c>
      <c r="B30" t="s">
        <v>111</v>
      </c>
      <c r="C30" t="s">
        <v>48</v>
      </c>
      <c r="D30" t="s">
        <v>110</v>
      </c>
      <c r="E30" s="1">
        <v>3</v>
      </c>
      <c r="F30" s="1">
        <f t="shared" si="0"/>
        <v>3</v>
      </c>
    </row>
    <row r="32" spans="1:6" ht="12.75">
      <c r="A32">
        <v>1</v>
      </c>
      <c r="D32" t="s">
        <v>95</v>
      </c>
      <c r="F32" s="1">
        <f t="shared" si="0"/>
        <v>0</v>
      </c>
    </row>
    <row r="34" spans="5:6" ht="12.75">
      <c r="E34" s="1" t="s">
        <v>112</v>
      </c>
      <c r="F34" s="1">
        <f>SUM(F2:F32)</f>
        <v>57.34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 topLeftCell="A1">
      <selection activeCell="A1" sqref="A1:IV1"/>
    </sheetView>
  </sheetViews>
  <sheetFormatPr defaultColWidth="9.140625" defaultRowHeight="12.75"/>
  <cols>
    <col min="1" max="1" width="12.140625" style="0" customWidth="1"/>
    <col min="2" max="2" width="12.421875" style="0" customWidth="1"/>
    <col min="3" max="3" width="14.57421875" style="0" customWidth="1"/>
    <col min="4" max="4" width="28.57421875" style="0" customWidth="1"/>
    <col min="5" max="5" width="11.421875" style="1" customWidth="1"/>
    <col min="6" max="6" width="9.140625" style="1" customWidth="1"/>
  </cols>
  <sheetData>
    <row r="1" spans="1:6" s="2" customFormat="1" ht="12.75">
      <c r="A1" s="2" t="s">
        <v>131</v>
      </c>
      <c r="B1" s="2" t="s">
        <v>128</v>
      </c>
      <c r="C1" s="2" t="s">
        <v>130</v>
      </c>
      <c r="D1" s="2" t="s">
        <v>129</v>
      </c>
      <c r="E1" s="3" t="s">
        <v>132</v>
      </c>
      <c r="F1" s="3" t="s">
        <v>113</v>
      </c>
    </row>
    <row r="2" spans="1:6" ht="12.75">
      <c r="A2">
        <v>1</v>
      </c>
      <c r="B2" t="s">
        <v>9</v>
      </c>
      <c r="C2" t="s">
        <v>48</v>
      </c>
      <c r="D2" t="s">
        <v>10</v>
      </c>
      <c r="E2" s="1">
        <v>35.35</v>
      </c>
      <c r="F2" s="1">
        <f>A2*E2</f>
        <v>35.35</v>
      </c>
    </row>
    <row r="3" spans="1:6" ht="12.75">
      <c r="A3">
        <v>2</v>
      </c>
      <c r="B3" t="s">
        <v>7</v>
      </c>
      <c r="C3" t="s">
        <v>48</v>
      </c>
      <c r="D3" t="s">
        <v>8</v>
      </c>
      <c r="E3" s="1">
        <v>12.23</v>
      </c>
      <c r="F3" s="1">
        <f aca="true" t="shared" si="0" ref="F3:F24">A3*E3</f>
        <v>24.46</v>
      </c>
    </row>
    <row r="4" spans="1:6" ht="12.75">
      <c r="A4">
        <v>2</v>
      </c>
      <c r="B4" t="s">
        <v>16</v>
      </c>
      <c r="C4" t="s">
        <v>48</v>
      </c>
      <c r="D4" t="s">
        <v>17</v>
      </c>
      <c r="E4" s="1">
        <v>9.2</v>
      </c>
      <c r="F4" s="1">
        <f t="shared" si="0"/>
        <v>18.4</v>
      </c>
    </row>
    <row r="5" spans="1:6" ht="12.75">
      <c r="A5">
        <v>2</v>
      </c>
      <c r="B5" t="s">
        <v>18</v>
      </c>
      <c r="C5" t="s">
        <v>48</v>
      </c>
      <c r="D5" t="s">
        <v>19</v>
      </c>
      <c r="E5" s="1">
        <v>6.75</v>
      </c>
      <c r="F5" s="1">
        <f t="shared" si="0"/>
        <v>13.5</v>
      </c>
    </row>
    <row r="6" spans="1:6" ht="12.75">
      <c r="A6">
        <v>2</v>
      </c>
      <c r="B6" t="s">
        <v>20</v>
      </c>
      <c r="C6" t="s">
        <v>48</v>
      </c>
      <c r="D6" t="s">
        <v>21</v>
      </c>
      <c r="E6" s="1">
        <v>2.15</v>
      </c>
      <c r="F6" s="1">
        <f t="shared" si="0"/>
        <v>4.3</v>
      </c>
    </row>
    <row r="7" spans="1:6" ht="12.75">
      <c r="A7">
        <v>2</v>
      </c>
      <c r="B7" t="s">
        <v>24</v>
      </c>
      <c r="C7" t="s">
        <v>48</v>
      </c>
      <c r="D7" t="s">
        <v>25</v>
      </c>
      <c r="E7" s="1">
        <v>4.5</v>
      </c>
      <c r="F7" s="1">
        <f t="shared" si="0"/>
        <v>9</v>
      </c>
    </row>
    <row r="8" spans="1:6" ht="12.75">
      <c r="A8">
        <v>2</v>
      </c>
      <c r="B8" t="s">
        <v>26</v>
      </c>
      <c r="C8" t="s">
        <v>48</v>
      </c>
      <c r="D8" t="s">
        <v>27</v>
      </c>
      <c r="E8" s="1">
        <v>4.5</v>
      </c>
      <c r="F8" s="1">
        <f t="shared" si="0"/>
        <v>9</v>
      </c>
    </row>
    <row r="9" spans="1:6" ht="12.75">
      <c r="A9">
        <v>4</v>
      </c>
      <c r="B9" t="s">
        <v>28</v>
      </c>
      <c r="C9" t="s">
        <v>48</v>
      </c>
      <c r="D9" t="s">
        <v>29</v>
      </c>
      <c r="E9" s="1">
        <v>2.55</v>
      </c>
      <c r="F9" s="1">
        <f t="shared" si="0"/>
        <v>10.2</v>
      </c>
    </row>
    <row r="10" spans="1:6" ht="12.75">
      <c r="A10">
        <v>2</v>
      </c>
      <c r="B10" t="s">
        <v>30</v>
      </c>
      <c r="C10" t="s">
        <v>48</v>
      </c>
      <c r="D10" t="s">
        <v>31</v>
      </c>
      <c r="E10" s="1">
        <v>2.55</v>
      </c>
      <c r="F10" s="1">
        <f t="shared" si="0"/>
        <v>5.1</v>
      </c>
    </row>
    <row r="11" spans="1:6" ht="12.75">
      <c r="A11">
        <v>2</v>
      </c>
      <c r="B11" t="s">
        <v>22</v>
      </c>
      <c r="C11" t="s">
        <v>48</v>
      </c>
      <c r="D11" t="s">
        <v>23</v>
      </c>
      <c r="E11" s="1">
        <v>5.9</v>
      </c>
      <c r="F11" s="1">
        <f t="shared" si="0"/>
        <v>11.8</v>
      </c>
    </row>
    <row r="12" ht="12.75">
      <c r="F12" s="1">
        <f t="shared" si="0"/>
        <v>0</v>
      </c>
    </row>
    <row r="13" spans="1:6" ht="12.75">
      <c r="A13">
        <v>1</v>
      </c>
      <c r="D13" t="s">
        <v>79</v>
      </c>
      <c r="F13" s="1">
        <f t="shared" si="0"/>
        <v>0</v>
      </c>
    </row>
    <row r="14" spans="1:6" ht="12.75">
      <c r="A14">
        <v>1</v>
      </c>
      <c r="D14" t="s">
        <v>80</v>
      </c>
      <c r="F14" s="1">
        <f t="shared" si="0"/>
        <v>0</v>
      </c>
    </row>
    <row r="15" spans="1:6" ht="12.75">
      <c r="A15">
        <v>2</v>
      </c>
      <c r="D15" t="s">
        <v>81</v>
      </c>
      <c r="F15" s="1">
        <f t="shared" si="0"/>
        <v>0</v>
      </c>
    </row>
    <row r="16" spans="1:6" ht="12.75">
      <c r="A16">
        <v>2</v>
      </c>
      <c r="D16" t="s">
        <v>82</v>
      </c>
      <c r="F16" s="1">
        <f t="shared" si="0"/>
        <v>0</v>
      </c>
    </row>
    <row r="17" spans="1:6" ht="12.75">
      <c r="A17">
        <v>1</v>
      </c>
      <c r="D17" t="s">
        <v>83</v>
      </c>
      <c r="F17" s="1">
        <f t="shared" si="0"/>
        <v>0</v>
      </c>
    </row>
    <row r="18" spans="1:6" ht="12.75">
      <c r="A18">
        <v>1</v>
      </c>
      <c r="D18" t="s">
        <v>84</v>
      </c>
      <c r="F18" s="1">
        <f t="shared" si="0"/>
        <v>0</v>
      </c>
    </row>
    <row r="19" spans="1:6" ht="12.75">
      <c r="A19">
        <v>1</v>
      </c>
      <c r="D19" t="s">
        <v>85</v>
      </c>
      <c r="F19" s="1">
        <f t="shared" si="0"/>
        <v>0</v>
      </c>
    </row>
    <row r="20" spans="1:6" ht="12.75">
      <c r="A20">
        <v>2</v>
      </c>
      <c r="D20" t="s">
        <v>86</v>
      </c>
      <c r="F20" s="1">
        <f t="shared" si="0"/>
        <v>0</v>
      </c>
    </row>
    <row r="21" spans="1:6" ht="12.75">
      <c r="A21">
        <v>1</v>
      </c>
      <c r="D21" t="s">
        <v>87</v>
      </c>
      <c r="F21" s="1">
        <f t="shared" si="0"/>
        <v>0</v>
      </c>
    </row>
    <row r="22" spans="1:6" ht="12.75">
      <c r="A22">
        <v>2</v>
      </c>
      <c r="D22" t="s">
        <v>88</v>
      </c>
      <c r="F22" s="1">
        <f t="shared" si="0"/>
        <v>0</v>
      </c>
    </row>
    <row r="23" spans="1:6" ht="12.75">
      <c r="A23">
        <v>1</v>
      </c>
      <c r="D23" t="s">
        <v>89</v>
      </c>
      <c r="F23" s="1">
        <f t="shared" si="0"/>
        <v>0</v>
      </c>
    </row>
    <row r="24" spans="1:6" ht="12.75">
      <c r="A24">
        <v>2</v>
      </c>
      <c r="D24" t="s">
        <v>90</v>
      </c>
      <c r="F24" s="1">
        <f t="shared" si="0"/>
        <v>0</v>
      </c>
    </row>
    <row r="29" spans="5:6" ht="12.75">
      <c r="E29" s="1" t="s">
        <v>112</v>
      </c>
      <c r="F29" s="1">
        <f>SUM(F2:F27)</f>
        <v>141.11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G6" sqref="G6"/>
    </sheetView>
  </sheetViews>
  <sheetFormatPr defaultColWidth="9.140625" defaultRowHeight="12.75"/>
  <cols>
    <col min="2" max="2" width="11.140625" style="0" customWidth="1"/>
    <col min="3" max="3" width="12.140625" style="0" customWidth="1"/>
    <col min="4" max="4" width="28.7109375" style="0" customWidth="1"/>
    <col min="5" max="5" width="9.57421875" style="1" customWidth="1"/>
    <col min="6" max="6" width="7.7109375" style="1" customWidth="1"/>
  </cols>
  <sheetData>
    <row r="1" spans="1:6" s="2" customFormat="1" ht="12.75">
      <c r="A1" s="2" t="s">
        <v>131</v>
      </c>
      <c r="B1" s="2" t="s">
        <v>128</v>
      </c>
      <c r="C1" s="2" t="s">
        <v>130</v>
      </c>
      <c r="D1" s="2" t="s">
        <v>129</v>
      </c>
      <c r="E1" s="3" t="s">
        <v>132</v>
      </c>
      <c r="F1" s="3" t="s">
        <v>113</v>
      </c>
    </row>
    <row r="2" spans="1:6" ht="12.75">
      <c r="A2">
        <v>1</v>
      </c>
      <c r="B2" t="s">
        <v>32</v>
      </c>
      <c r="C2" t="s">
        <v>48</v>
      </c>
      <c r="D2" t="s">
        <v>33</v>
      </c>
      <c r="E2" s="1">
        <v>22.98</v>
      </c>
      <c r="F2" s="1">
        <f>A2*E2</f>
        <v>22.98</v>
      </c>
    </row>
    <row r="3" spans="1:6" ht="12.75">
      <c r="A3">
        <v>2</v>
      </c>
      <c r="B3" t="s">
        <v>11</v>
      </c>
      <c r="C3" t="s">
        <v>48</v>
      </c>
      <c r="D3" t="s">
        <v>91</v>
      </c>
      <c r="E3" s="1">
        <v>9.05</v>
      </c>
      <c r="F3" s="1">
        <f aca="true" t="shared" si="0" ref="F3:F8">A3*E3</f>
        <v>18.1</v>
      </c>
    </row>
    <row r="4" ht="12.75">
      <c r="F4" s="1">
        <f t="shared" si="0"/>
        <v>0</v>
      </c>
    </row>
    <row r="5" ht="12.75">
      <c r="F5" s="1">
        <f t="shared" si="0"/>
        <v>0</v>
      </c>
    </row>
    <row r="6" ht="12.75">
      <c r="F6" s="1">
        <f t="shared" si="0"/>
        <v>0</v>
      </c>
    </row>
    <row r="7" ht="12.75">
      <c r="F7" s="1">
        <f t="shared" si="0"/>
        <v>0</v>
      </c>
    </row>
    <row r="8" ht="12.75">
      <c r="F8" s="1">
        <f t="shared" si="0"/>
        <v>0</v>
      </c>
    </row>
    <row r="9" spans="5:6" ht="12.75">
      <c r="E9" s="1" t="s">
        <v>113</v>
      </c>
      <c r="F9" s="1">
        <f>SUM(F2:F7)</f>
        <v>41.08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cp:lastPrinted>2002-06-15T11:12:31Z</cp:lastPrinted>
  <dcterms:created xsi:type="dcterms:W3CDTF">2002-06-09T18:18:40Z</dcterms:created>
  <dcterms:modified xsi:type="dcterms:W3CDTF">2002-06-15T20:45:47Z</dcterms:modified>
  <cp:category/>
  <cp:version/>
  <cp:contentType/>
  <cp:contentStatus/>
</cp:coreProperties>
</file>